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<sst xmlns="http://schemas.openxmlformats.org/spreadsheetml/2006/main" count="45" uniqueCount="40">
  <si>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</si>
  <si>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</si>
  <si>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</si>
  <si>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</si>
  <si>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</si>
  <si>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</si>
  <si>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</si>
  <si>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</si>
  <si>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</si>
  <si>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</si>
  <si>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</si>
  <si>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</si>
  <si>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</si>
  <si>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</si>
  <si>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</si>
  <si>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</si>
  <si>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</si>
  <si>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</si>
  <si>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</si>
  <si>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</si>
  <si>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</si>
  <si>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</si>
  <si>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</si>
  <si>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</si>
  <si>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</si>
  <si>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</si>
  <si>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</si>
  <si>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</si>
  <si>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</si>
  <si>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</si>
  <si>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</si>
  <si>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</si>
  <si>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Državna komisija za kontrolu postupaka javne nabave</t>
  </si>
  <si>
    <t>19605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</si>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</sst>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3" fontId="26" fillId="0" borderId="13" xfId="122" applyNumberFormat="1" applyFont="1" applyBorder="1" applyAlignment="1">
      <alignment horizontal="center" vertical="center" wrapText="1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">
      <selection activeCell="E13" sqref="E13"/>
    </sheetView>
  </sheetViews>
  <sheetFormatPr defaultColWidth="12.5" defaultRowHeight="15" customHeight="1"/>
  <cols>
    <col min="1" max="1" width="51.83203125" style="25" customWidth="1"/>
    <col min="2" max="2" width="23.33203125" style="32" customWidth="1"/>
    <col min="3" max="3" width="22.83203125" style="32" customWidth="1"/>
    <col min="4" max="4" width="22.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55" t="str">
        <f>CONCATENATE('Tekst varijable'!A2," ",UPPER('Tekst varijable'!A1))</f>
        <v>19605 DRŽAVNA KOMISIJA ZA KONTROLU POSTUPAKA JAVNE NABAVE</v>
      </c>
      <c r="B1" s="55"/>
      <c r="C1" s="55"/>
      <c r="D1" s="55"/>
    </row>
    <row r="3" spans="1:4" ht="43.5" customHeight="1">
      <c r="A3" s="54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4"/>
      <c r="C3" s="54"/>
      <c r="D3" s="54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6" t="s">
        <v>10</v>
      </c>
      <c r="B5" s="56"/>
      <c r="C5" s="56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7" t="s">
        <v>30</v>
      </c>
      <c r="B8" s="57"/>
      <c r="C8" s="57"/>
      <c r="D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7"/>
      <c r="B10" s="38" t="str">
        <f>CONCATENATE("Plan za ",MID('BW upit'!E2,14,5))</f>
        <v>Plan za 2023.</v>
      </c>
      <c r="C10" s="38" t="str">
        <f>CONCATENATE("Projekcija za ",MID('BW upit'!F2,26,5))</f>
        <v>Projekcija za 2024.</v>
      </c>
      <c r="D10" s="38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1" t="s">
        <v>2</v>
      </c>
      <c r="B12" s="42">
        <f>'BW upit'!E4</f>
        <v>1600245</v>
      </c>
      <c r="C12" s="42">
        <f>'BW upit'!F4</f>
        <v>1648071</v>
      </c>
      <c r="D12" s="42">
        <f>'BW upit'!G4</f>
        <v>1667673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8.5">
      <c r="A13" s="41" t="s">
        <v>3</v>
      </c>
      <c r="B13" s="42">
        <f>'BW upit'!E5</f>
        <v>0</v>
      </c>
      <c r="C13" s="42">
        <f>'BW upit'!F5</f>
        <v>0</v>
      </c>
      <c r="D13" s="42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>
      <c r="A14" s="41" t="s">
        <v>4</v>
      </c>
      <c r="B14" s="42">
        <f>'BW upit'!E6</f>
        <v>1600245</v>
      </c>
      <c r="C14" s="42">
        <f>'BW upit'!F6</f>
        <v>1648071</v>
      </c>
      <c r="D14" s="42">
        <f>'BW upit'!G6</f>
        <v>1667673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1" t="s">
        <v>5</v>
      </c>
      <c r="B15" s="42">
        <f>'BW upit'!E7</f>
        <v>1579541</v>
      </c>
      <c r="C15" s="42">
        <f>'BW upit'!F7</f>
        <v>1612236</v>
      </c>
      <c r="D15" s="42">
        <f>'BW upit'!G7</f>
        <v>1629185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8.5">
      <c r="A16" s="41" t="s">
        <v>11</v>
      </c>
      <c r="B16" s="42">
        <f>'BW upit'!E8</f>
        <v>20704</v>
      </c>
      <c r="C16" s="42">
        <f>'BW upit'!F8</f>
        <v>35835</v>
      </c>
      <c r="D16" s="42">
        <f>'BW upit'!G8</f>
        <v>38488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5">
      <c r="A17" s="41" t="s">
        <v>6</v>
      </c>
      <c r="B17" s="42">
        <f>'BW upit'!E9</f>
        <v>1600245</v>
      </c>
      <c r="C17" s="42">
        <f>'BW upit'!F9</f>
        <v>1648071</v>
      </c>
      <c r="D17" s="42">
        <f>'BW upit'!G9</f>
        <v>1667673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3" t="s">
        <v>12</v>
      </c>
      <c r="B18" s="42">
        <f>'BW upit'!E10</f>
        <v>0</v>
      </c>
      <c r="C18" s="42">
        <f>'BW upit'!F10</f>
        <v>0</v>
      </c>
      <c r="D18" s="42">
        <f>'BW upit'!G10</f>
        <v>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3" t="s">
        <v>31</v>
      </c>
      <c r="B20" s="53"/>
      <c r="C20" s="53"/>
      <c r="D20" s="5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38" t="str">
        <f>B10</f>
        <v>Plan za 2023.</v>
      </c>
      <c r="C22" s="38" t="str">
        <f>C10</f>
        <v>Projekcija za 2024.</v>
      </c>
      <c r="D22" s="38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8.5">
      <c r="A24" s="49" t="s">
        <v>7</v>
      </c>
      <c r="B24" s="42">
        <f>'BW upit'!E11</f>
        <v>0</v>
      </c>
      <c r="C24" s="42">
        <f>'BW upit'!F11</f>
        <v>0</v>
      </c>
      <c r="D24" s="42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8.5">
      <c r="A25" s="49" t="s">
        <v>8</v>
      </c>
      <c r="B25" s="42">
        <f>'BW upit'!E12</f>
        <v>0</v>
      </c>
      <c r="C25" s="42">
        <f>'BW upit'!F12</f>
        <v>0</v>
      </c>
      <c r="D25" s="42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8.5">
      <c r="A26" s="49" t="s">
        <v>17</v>
      </c>
      <c r="B26" s="42">
        <f>'BW upit'!E13</f>
        <v>0</v>
      </c>
      <c r="C26" s="42">
        <f>'BW upit'!F13</f>
        <v>0</v>
      </c>
      <c r="D26" s="42">
        <f>'BW upit'!G13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8.5">
      <c r="A27" s="49" t="s">
        <v>18</v>
      </c>
      <c r="B27" s="42">
        <f>'BW upit'!E14</f>
        <v>0</v>
      </c>
      <c r="C27" s="42">
        <f>'BW upit'!F14</f>
        <v>0</v>
      </c>
      <c r="D27" s="42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49" t="s">
        <v>13</v>
      </c>
      <c r="B28" s="42">
        <f>'BW upit'!E15</f>
        <v>0</v>
      </c>
      <c r="C28" s="42">
        <f>'BW upit'!F15</f>
        <v>0</v>
      </c>
      <c r="D28" s="42">
        <f>'BW upit'!G15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8.5">
      <c r="A29" s="49" t="s">
        <v>9</v>
      </c>
      <c r="B29" s="42">
        <f>'BW upit'!E16</f>
        <v>0</v>
      </c>
      <c r="C29" s="42">
        <f>'BW upit'!F16</f>
        <v>0</v>
      </c>
      <c r="D29" s="42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1" t="s">
        <v>14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/>
      <c r="I2"/>
      <c r="J2"/>
      <c r="K2"/>
      <c r="L2"/>
      <c r="M2"/>
    </row>
    <row r="3" spans="2:13" ht="11.25">
      <c r="B3" s="51" t="s">
        <v>14</v>
      </c>
      <c r="C3" s="52" t="s">
        <v>14</v>
      </c>
      <c r="D3" s="52" t="s">
        <v>14</v>
      </c>
      <c r="E3" s="52" t="s">
        <v>29</v>
      </c>
      <c r="F3" s="52" t="s">
        <v>29</v>
      </c>
      <c r="G3" s="52" t="s">
        <v>29</v>
      </c>
      <c r="H3"/>
      <c r="I3"/>
      <c r="J3"/>
      <c r="K3"/>
      <c r="L3"/>
      <c r="M3"/>
    </row>
    <row r="4" spans="1:13" ht="11.25">
      <c r="A4"/>
      <c r="B4" s="28" t="s">
        <v>34</v>
      </c>
      <c r="C4" s="27"/>
      <c r="D4" s="27"/>
      <c r="E4" s="27">
        <v>1600245</v>
      </c>
      <c r="F4" s="27">
        <v>1648071</v>
      </c>
      <c r="G4" s="27">
        <v>1667673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27"/>
      <c r="D6" s="27"/>
      <c r="E6" s="27">
        <v>1600245</v>
      </c>
      <c r="F6" s="27">
        <v>1648071</v>
      </c>
      <c r="G6" s="27">
        <v>1667673</v>
      </c>
      <c r="H6"/>
      <c r="I6"/>
      <c r="J6"/>
      <c r="K6"/>
      <c r="L6"/>
      <c r="M6"/>
    </row>
    <row r="7" spans="1:13" ht="11.25">
      <c r="A7"/>
      <c r="B7" s="28" t="s">
        <v>36</v>
      </c>
      <c r="C7" s="27"/>
      <c r="D7" s="27"/>
      <c r="E7" s="27">
        <v>1579541</v>
      </c>
      <c r="F7" s="27">
        <v>1612236</v>
      </c>
      <c r="G7" s="27">
        <v>1629185</v>
      </c>
      <c r="H7"/>
      <c r="I7"/>
      <c r="J7"/>
      <c r="K7"/>
      <c r="L7"/>
      <c r="M7"/>
    </row>
    <row r="8" spans="1:13" ht="11.25">
      <c r="A8"/>
      <c r="B8" s="28" t="s">
        <v>37</v>
      </c>
      <c r="C8" s="27"/>
      <c r="D8" s="27"/>
      <c r="E8" s="27">
        <v>20704</v>
      </c>
      <c r="F8" s="27">
        <v>35835</v>
      </c>
      <c r="G8" s="27">
        <v>38488</v>
      </c>
      <c r="H8"/>
      <c r="I8"/>
      <c r="J8"/>
      <c r="K8"/>
      <c r="L8"/>
      <c r="M8"/>
    </row>
    <row r="9" spans="1:13" ht="11.25">
      <c r="A9"/>
      <c r="B9" s="28" t="s">
        <v>20</v>
      </c>
      <c r="C9" s="27"/>
      <c r="D9" s="27"/>
      <c r="E9" s="27">
        <v>1600245</v>
      </c>
      <c r="F9" s="27">
        <v>1648071</v>
      </c>
      <c r="G9" s="27">
        <v>1667673</v>
      </c>
      <c r="H9"/>
      <c r="I9"/>
      <c r="J9"/>
      <c r="K9"/>
      <c r="L9"/>
      <c r="M9"/>
    </row>
    <row r="10" spans="1:13" ht="11.25">
      <c r="A10"/>
      <c r="B10" s="28" t="s">
        <v>21</v>
      </c>
      <c r="C10" s="27"/>
      <c r="D10" s="27"/>
      <c r="E10" s="50">
        <v>0</v>
      </c>
      <c r="F10" s="50">
        <v>0</v>
      </c>
      <c r="G10" s="50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/>
      <c r="F13" s="27"/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/>
      <c r="F14" s="27"/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/>
      <c r="F15" s="27"/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27"/>
      <c r="D16" s="27"/>
      <c r="E16" s="50">
        <v>0</v>
      </c>
      <c r="F16" s="50">
        <v>0</v>
      </c>
      <c r="G16" s="50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6"/>
      <c r="D19" s="36"/>
      <c r="E19" s="36"/>
      <c r="F19" s="36"/>
      <c r="G19" s="36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32</v>
      </c>
    </row>
    <row r="2" ht="11.25">
      <c r="A2" s="30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Ivana Golić</cp:lastModifiedBy>
  <dcterms:created xsi:type="dcterms:W3CDTF">2006-05-18T10:01:57Z</dcterms:created>
  <dcterms:modified xsi:type="dcterms:W3CDTF">2023-02-01T14:43:15Z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NN Opći dio</vt:lpwstr>
  </property>
</Properties>
</file>